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CDC" sheetId="1" state="hidden" r:id="rId1"/>
    <sheet name="Simulador CDC" sheetId="2" r:id="rId2"/>
    <sheet name="Plan3" sheetId="3" state="hidden" r:id="rId3"/>
    <sheet name="Plan1" sheetId="4" state="hidden" r:id="rId4"/>
  </sheets>
  <definedNames>
    <definedName name="_xlnm.Print_Area" localSheetId="0">'CDC'!$B$1:$D$13</definedName>
    <definedName name="_xlnm.Print_Area" localSheetId="1">'Simulador CDC'!$B$1:$D$14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  <author>Benigno Ares</author>
  </authors>
  <commentList>
    <comment ref="B7" authorId="0">
      <text>
        <r>
          <rPr>
            <b/>
            <sz val="9"/>
            <rFont val="Tahoma"/>
            <family val="2"/>
          </rPr>
          <t>Inclui tudo que está sendo financiadoExemplo:
Valor líquido a receber +
valor da TAC +
Valor do IOF ou IOC + 
Valor do Seguro e/ou outras taxas financiadas</t>
        </r>
      </text>
    </comment>
    <comment ref="B13" authorId="1">
      <text>
        <r>
          <rPr>
            <b/>
            <sz val="9"/>
            <rFont val="Tahoma"/>
            <family val="2"/>
          </rPr>
          <t xml:space="preserve">O critério utilizado é de mês civil, com dia de "aniversário" sendo o da  "data da operação"
</t>
        </r>
      </text>
    </comment>
  </commentList>
</comments>
</file>

<file path=xl/comments2.xml><?xml version="1.0" encoding="utf-8"?>
<comments xmlns="http://schemas.openxmlformats.org/spreadsheetml/2006/main">
  <authors>
    <author>Preferred Customer</author>
    <author>Benigno Ares</author>
    <author>Luiz Mantovani</author>
  </authors>
  <commentList>
    <comment ref="B8" authorId="0">
      <text>
        <r>
          <rPr>
            <b/>
            <sz val="9"/>
            <rFont val="Tahoma"/>
            <family val="2"/>
          </rPr>
          <t>Inclui tudo que está sendo financiadoExemplo:
Valor líquido a receber +
valor da TAC +
Valor do IOF ou IOC + 
Valor do Seguro e/ou outras taxas financiadas</t>
        </r>
      </text>
    </comment>
    <comment ref="B14" authorId="1">
      <text>
        <r>
          <rPr>
            <b/>
            <sz val="9"/>
            <rFont val="Tahoma"/>
            <family val="2"/>
          </rPr>
          <t xml:space="preserve">O critério utilizado é de mês civil, com dia de "aniversário" sendo o da  "data da operação"
</t>
        </r>
      </text>
    </comment>
    <comment ref="C12" authorId="2">
      <text>
        <r>
          <rPr>
            <b/>
            <sz val="9"/>
            <rFont val="Tahoma"/>
            <family val="2"/>
          </rPr>
          <t>Primeira Parcela com 30 dias da data da operação</t>
        </r>
        <r>
          <rPr>
            <sz val="9"/>
            <rFont val="Tahoma"/>
            <family val="2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<sst xmlns="http://schemas.openxmlformats.org/spreadsheetml/2006/main" count="32" uniqueCount="16">
  <si>
    <t>Valor liquido liberado</t>
  </si>
  <si>
    <t xml:space="preserve">TAC </t>
  </si>
  <si>
    <t>IOF ou IOC</t>
  </si>
  <si>
    <t>Seguro e outras taxas</t>
  </si>
  <si>
    <t>Total Financiado</t>
  </si>
  <si>
    <t xml:space="preserve">Taxa de juros % ao mês </t>
  </si>
  <si>
    <t>Data operação</t>
  </si>
  <si>
    <t>Data 1º vencimento</t>
  </si>
  <si>
    <t>Último vencimento</t>
  </si>
  <si>
    <t>Valor da Prestação</t>
  </si>
  <si>
    <t>SIMULADOR DE CRÉDITO PESSOAL</t>
  </si>
  <si>
    <r>
      <t xml:space="preserve">Nº prestações   </t>
    </r>
    <r>
      <rPr>
        <b/>
        <sz val="12"/>
        <color indexed="10"/>
        <rFont val="Tahoma"/>
        <family val="2"/>
      </rPr>
      <t>máximo 48</t>
    </r>
    <r>
      <rPr>
        <b/>
        <sz val="12"/>
        <rFont val="Tahoma"/>
        <family val="2"/>
      </rPr>
      <t xml:space="preserve"> </t>
    </r>
  </si>
  <si>
    <t>Valor da Compra</t>
  </si>
  <si>
    <t>Entrada</t>
  </si>
  <si>
    <t xml:space="preserve">Nº prestações   </t>
  </si>
  <si>
    <t>Linha digitável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</si>
</sst>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[$-416]dddd\,\ d&quot; de &quot;mmmm&quot; de &quot;yyyy"/>
    <numFmt numFmtId="174" formatCode="#,##0.0"/>
    <numFmt numFmtId="175" formatCode="#,##0.000"/>
    <numFmt numFmtId="176" formatCode="0.000%"/>
    <numFmt numFmtId="177" formatCode="0.0000%"/>
    <numFmt numFmtId="178" formatCode="[$-C09]dddd\,\ d\ mmmm\ yyyy"/>
  </numFmts>
  <fonts count="57">
    <font>
      <sz val="10"/>
      <name val="Arial"/>
      <family val="0"/>
    </font>
    <font>
      <sz val="12"/>
      <name val="Arial"/>
      <family val="0"/>
    </font>
    <font>
      <b/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2"/>
      <color indexed="43"/>
      <name val="Tahoma"/>
      <family val="2"/>
    </font>
    <font>
      <b/>
      <sz val="12"/>
      <color indexed="12"/>
      <name val="Tahoma"/>
      <family val="2"/>
    </font>
    <font>
      <b/>
      <sz val="9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color indexed="51"/>
      <name val="Tahoma"/>
      <family val="2"/>
    </font>
    <font>
      <b/>
      <sz val="11"/>
      <color indexed="51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C000"/>
      <name val="Tahoma"/>
      <family val="2"/>
    </font>
    <font>
      <b/>
      <sz val="11"/>
      <color rgb="FFFFC000"/>
      <name val="Tahom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 applyProtection="1">
      <alignment/>
      <protection locked="0"/>
    </xf>
    <xf numFmtId="9" fontId="6" fillId="0" borderId="10" xfId="51" applyFont="1" applyFill="1" applyBorder="1" applyAlignment="1" applyProtection="1">
      <alignment/>
      <protection locked="0"/>
    </xf>
    <xf numFmtId="0" fontId="6" fillId="0" borderId="12" xfId="0" applyFont="1" applyFill="1" applyBorder="1" applyAlignment="1">
      <alignment/>
    </xf>
    <xf numFmtId="4" fontId="6" fillId="0" borderId="12" xfId="47" applyNumberFormat="1" applyFont="1" applyFill="1" applyBorder="1" applyAlignment="1" applyProtection="1">
      <alignment/>
      <protection locked="0"/>
    </xf>
    <xf numFmtId="166" fontId="6" fillId="33" borderId="13" xfId="47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6" fillId="33" borderId="14" xfId="47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4" fontId="6" fillId="34" borderId="10" xfId="0" applyNumberFormat="1" applyFont="1" applyFill="1" applyBorder="1" applyAlignment="1" applyProtection="1">
      <alignment/>
      <protection hidden="1"/>
    </xf>
    <xf numFmtId="0" fontId="6" fillId="33" borderId="13" xfId="0" applyFont="1" applyFill="1" applyBorder="1" applyAlignment="1" applyProtection="1">
      <alignment/>
      <protection hidden="1"/>
    </xf>
    <xf numFmtId="0" fontId="10" fillId="33" borderId="11" xfId="0" applyFont="1" applyFill="1" applyBorder="1" applyAlignment="1" applyProtection="1">
      <alignment/>
      <protection hidden="1"/>
    </xf>
    <xf numFmtId="0" fontId="11" fillId="0" borderId="10" xfId="0" applyFont="1" applyFill="1" applyBorder="1" applyAlignment="1">
      <alignment/>
    </xf>
    <xf numFmtId="14" fontId="11" fillId="0" borderId="10" xfId="0" applyNumberFormat="1" applyFont="1" applyFill="1" applyBorder="1" applyAlignment="1" applyProtection="1">
      <alignment/>
      <protection locked="0"/>
    </xf>
    <xf numFmtId="0" fontId="11" fillId="0" borderId="11" xfId="0" applyFont="1" applyFill="1" applyBorder="1" applyAlignment="1">
      <alignment/>
    </xf>
    <xf numFmtId="14" fontId="12" fillId="33" borderId="10" xfId="0" applyNumberFormat="1" applyFont="1" applyFill="1" applyBorder="1" applyAlignment="1" applyProtection="1">
      <alignment/>
      <protection hidden="1"/>
    </xf>
    <xf numFmtId="172" fontId="6" fillId="33" borderId="13" xfId="47" applyNumberFormat="1" applyFont="1" applyFill="1" applyBorder="1" applyAlignment="1" applyProtection="1">
      <alignment/>
      <protection locked="0"/>
    </xf>
    <xf numFmtId="167" fontId="6" fillId="33" borderId="14" xfId="0" applyNumberFormat="1" applyFont="1" applyFill="1" applyBorder="1" applyAlignment="1" applyProtection="1">
      <alignment/>
      <protection hidden="1"/>
    </xf>
    <xf numFmtId="0" fontId="8" fillId="35" borderId="12" xfId="0" applyFont="1" applyFill="1" applyBorder="1" applyAlignment="1" quotePrefix="1">
      <alignment horizontal="center"/>
    </xf>
    <xf numFmtId="0" fontId="8" fillId="35" borderId="15" xfId="0" applyFont="1" applyFill="1" applyBorder="1" applyAlignment="1" quotePrefix="1">
      <alignment horizontal="center"/>
    </xf>
    <xf numFmtId="0" fontId="8" fillId="35" borderId="16" xfId="0" applyFont="1" applyFill="1" applyBorder="1" applyAlignment="1" quotePrefix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30" fillId="36" borderId="12" xfId="0" applyFont="1" applyFill="1" applyBorder="1" applyAlignment="1" quotePrefix="1">
      <alignment horizontal="center"/>
    </xf>
    <xf numFmtId="0" fontId="30" fillId="36" borderId="15" xfId="0" applyFont="1" applyFill="1" applyBorder="1" applyAlignment="1" quotePrefix="1">
      <alignment horizontal="center"/>
    </xf>
    <xf numFmtId="0" fontId="30" fillId="36" borderId="16" xfId="0" applyFont="1" applyFill="1" applyBorder="1" applyAlignment="1" quotePrefix="1">
      <alignment horizontal="center"/>
    </xf>
    <xf numFmtId="0" fontId="32" fillId="0" borderId="10" xfId="0" applyFont="1" applyFill="1" applyBorder="1" applyAlignment="1" quotePrefix="1">
      <alignment horizontal="left"/>
    </xf>
    <xf numFmtId="0" fontId="32" fillId="0" borderId="10" xfId="0" applyFont="1" applyFill="1" applyBorder="1" applyAlignment="1">
      <alignment horizontal="left"/>
    </xf>
    <xf numFmtId="0" fontId="32" fillId="0" borderId="11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4" fontId="31" fillId="0" borderId="12" xfId="47" applyNumberFormat="1" applyFont="1" applyFill="1" applyBorder="1" applyAlignment="1" applyProtection="1">
      <alignment/>
      <protection locked="0"/>
    </xf>
    <xf numFmtId="10" fontId="31" fillId="0" borderId="10" xfId="51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4" fontId="6" fillId="36" borderId="10" xfId="0" applyNumberFormat="1" applyFont="1" applyFill="1" applyBorder="1" applyAlignment="1" applyProtection="1">
      <alignment/>
      <protection hidden="1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14" fontId="55" fillId="0" borderId="10" xfId="0" applyNumberFormat="1" applyFont="1" applyFill="1" applyBorder="1" applyAlignment="1" applyProtection="1">
      <alignment/>
      <protection locked="0"/>
    </xf>
    <xf numFmtId="0" fontId="54" fillId="0" borderId="11" xfId="0" applyFont="1" applyFill="1" applyBorder="1" applyAlignment="1">
      <alignment/>
    </xf>
    <xf numFmtId="0" fontId="6" fillId="37" borderId="17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14" fontId="55" fillId="0" borderId="10" xfId="0" applyNumberFormat="1" applyFont="1" applyFill="1" applyBorder="1" applyAlignment="1" applyProtection="1">
      <alignment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31" fillId="0" borderId="10" xfId="0" applyFont="1" applyFill="1" applyBorder="1" applyAlignment="1" applyProtection="1">
      <alignment horizontal="center"/>
      <protection locked="0"/>
    </xf>
    <xf numFmtId="4" fontId="31" fillId="36" borderId="10" xfId="0" applyNumberFormat="1" applyFont="1" applyFill="1" applyBorder="1" applyAlignment="1" applyProtection="1">
      <alignment/>
      <protection hidden="1"/>
    </xf>
    <xf numFmtId="0" fontId="32" fillId="36" borderId="12" xfId="0" applyFont="1" applyFill="1" applyBorder="1" applyAlignment="1">
      <alignment/>
    </xf>
    <xf numFmtId="4" fontId="31" fillId="36" borderId="12" xfId="47" applyNumberFormat="1" applyFont="1" applyFill="1" applyBorder="1" applyAlignment="1" applyProtection="1">
      <alignment/>
      <protection hidden="1"/>
    </xf>
    <xf numFmtId="166" fontId="6" fillId="36" borderId="13" xfId="47" applyNumberFormat="1" applyFont="1" applyFill="1" applyBorder="1" applyAlignment="1">
      <alignment/>
    </xf>
    <xf numFmtId="170" fontId="36" fillId="0" borderId="13" xfId="0" applyNumberFormat="1" applyFont="1" applyFill="1" applyBorder="1" applyAlignment="1">
      <alignment/>
    </xf>
    <xf numFmtId="14" fontId="2" fillId="37" borderId="1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D17"/>
  <sheetViews>
    <sheetView showGridLines="0" zoomScalePageLayoutView="0" workbookViewId="0" topLeftCell="A1">
      <selection activeCell="D13" sqref="D13"/>
    </sheetView>
  </sheetViews>
  <sheetFormatPr defaultColWidth="9.140625" defaultRowHeight="12.75"/>
  <cols>
    <col min="1" max="1" width="3.140625" style="0" customWidth="1"/>
    <col min="2" max="2" width="33.28125" style="0" bestFit="1" customWidth="1"/>
    <col min="3" max="3" width="16.8515625" style="0" customWidth="1"/>
    <col min="4" max="4" width="13.7109375" style="0" bestFit="1" customWidth="1"/>
  </cols>
  <sheetData>
    <row r="1" spans="2:4" ht="21" thickBot="1">
      <c r="B1" s="27" t="s">
        <v>10</v>
      </c>
      <c r="C1" s="28"/>
      <c r="D1" s="29"/>
    </row>
    <row r="2" spans="2:4" ht="6" customHeight="1" thickBot="1">
      <c r="B2" s="17"/>
      <c r="C2" s="17"/>
      <c r="D2" s="16"/>
    </row>
    <row r="3" spans="2:4" ht="15.75" thickBot="1">
      <c r="B3" s="11" t="s">
        <v>0</v>
      </c>
      <c r="C3" s="12">
        <v>1600</v>
      </c>
      <c r="D3" s="13"/>
    </row>
    <row r="4" spans="2:4" ht="15.75" thickBot="1">
      <c r="B4" s="6" t="s">
        <v>1</v>
      </c>
      <c r="C4" s="12">
        <v>0</v>
      </c>
      <c r="D4" s="14"/>
    </row>
    <row r="5" spans="2:4" ht="15.75" thickBot="1">
      <c r="B5" s="6" t="s">
        <v>2</v>
      </c>
      <c r="C5" s="12">
        <v>0</v>
      </c>
      <c r="D5" s="25"/>
    </row>
    <row r="6" spans="2:4" ht="15.75" thickBot="1">
      <c r="B6" s="7" t="s">
        <v>3</v>
      </c>
      <c r="C6" s="12">
        <v>0</v>
      </c>
      <c r="D6" s="15"/>
    </row>
    <row r="7" spans="2:4" ht="21.75" customHeight="1" thickBot="1">
      <c r="B7" s="30" t="s">
        <v>4</v>
      </c>
      <c r="C7" s="31"/>
      <c r="D7" s="18">
        <f>SUM(C3:C6)</f>
        <v>1600</v>
      </c>
    </row>
    <row r="8" spans="2:4" ht="15.75" thickBot="1">
      <c r="B8" s="8" t="s">
        <v>11</v>
      </c>
      <c r="C8" s="9">
        <v>3</v>
      </c>
      <c r="D8" s="20">
        <f>C8*30</f>
        <v>90</v>
      </c>
    </row>
    <row r="9" spans="2:4" ht="15.75" thickBot="1">
      <c r="B9" s="6" t="s">
        <v>5</v>
      </c>
      <c r="C9" s="10">
        <v>0.045</v>
      </c>
      <c r="D9" s="19"/>
    </row>
    <row r="10" spans="2:4" ht="15.75" thickBot="1">
      <c r="B10" s="21" t="s">
        <v>6</v>
      </c>
      <c r="C10" s="22">
        <v>39266</v>
      </c>
      <c r="D10" s="19"/>
    </row>
    <row r="11" spans="2:4" ht="15.75" thickBot="1">
      <c r="B11" s="23" t="s">
        <v>7</v>
      </c>
      <c r="C11" s="22">
        <f>C10+30</f>
        <v>39296</v>
      </c>
      <c r="D11" s="26"/>
    </row>
    <row r="12" spans="2:4" ht="15.75" thickBot="1">
      <c r="B12" s="32" t="s">
        <v>8</v>
      </c>
      <c r="C12" s="33"/>
      <c r="D12" s="24">
        <f>D8+C10</f>
        <v>39356</v>
      </c>
    </row>
    <row r="13" spans="2:4" ht="15.75" thickBot="1">
      <c r="B13" s="34" t="s">
        <v>9</v>
      </c>
      <c r="C13" s="35"/>
      <c r="D13" s="18">
        <f>PMT(C9,C8,-D7,,0)</f>
        <v>582.037376176473</v>
      </c>
    </row>
    <row r="14" spans="2:4" s="1" customFormat="1" ht="15.75">
      <c r="B14" s="4"/>
      <c r="C14" s="4"/>
      <c r="D14" s="5"/>
    </row>
    <row r="15" spans="2:4" s="1" customFormat="1" ht="15">
      <c r="B15" s="2"/>
      <c r="C15" s="2"/>
      <c r="D15" s="2"/>
    </row>
    <row r="16" s="1" customFormat="1" ht="15">
      <c r="C16" s="2"/>
    </row>
    <row r="17" s="1" customFormat="1" ht="12.75">
      <c r="D17" s="3"/>
    </row>
    <row r="18" s="1" customFormat="1" ht="12.75"/>
    <row r="19" s="1" customFormat="1" ht="12.75"/>
  </sheetData>
  <sheetProtection/>
  <mergeCells count="4">
    <mergeCell ref="B1:D1"/>
    <mergeCell ref="B7:C7"/>
    <mergeCell ref="B12:C12"/>
    <mergeCell ref="B13:C13"/>
  </mergeCells>
  <printOptions horizontalCentered="1"/>
  <pageMargins left="0.7874015748031497" right="0.7874015748031497" top="0.6299212598425197" bottom="0.984251968503937" header="0.35433070866141736" footer="0.5118110236220472"/>
  <pageSetup horizontalDpi="300" verticalDpi="300" orientation="landscape" paperSize="9" r:id="rId3"/>
  <headerFooter alignWithMargins="0">
    <oddHeader>&amp;C&amp;A</oddHeader>
    <oddFooter>&amp;L&amp;B Confidencial&amp;B&amp;C&amp;D&amp;RPágina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1:D18"/>
  <sheetViews>
    <sheetView showGridLines="0" tabSelected="1" zoomScalePageLayoutView="0" workbookViewId="0" topLeftCell="A1">
      <selection activeCell="D14" sqref="D14"/>
    </sheetView>
  </sheetViews>
  <sheetFormatPr defaultColWidth="9.140625" defaultRowHeight="12.75"/>
  <cols>
    <col min="1" max="1" width="18.00390625" style="0" customWidth="1"/>
    <col min="2" max="2" width="25.00390625" style="0" customWidth="1"/>
    <col min="3" max="3" width="17.57421875" style="0" customWidth="1"/>
    <col min="4" max="4" width="19.00390625" style="0" customWidth="1"/>
  </cols>
  <sheetData>
    <row r="1" spans="2:4" ht="15" thickBot="1">
      <c r="B1" s="36" t="s">
        <v>10</v>
      </c>
      <c r="C1" s="37"/>
      <c r="D1" s="38"/>
    </row>
    <row r="2" spans="2:4" ht="6" customHeight="1" thickBot="1">
      <c r="B2" s="1"/>
      <c r="C2" s="1"/>
      <c r="D2" s="45"/>
    </row>
    <row r="3" spans="2:4" ht="15.75" thickBot="1">
      <c r="B3" s="60" t="s">
        <v>0</v>
      </c>
      <c r="C3" s="61">
        <f>C4-C5+C6+C7</f>
        <v>59500300</v>
      </c>
      <c r="D3" s="62"/>
    </row>
    <row r="4" spans="2:4" ht="15" thickBot="1">
      <c r="B4" s="39" t="s">
        <v>12</v>
      </c>
      <c r="C4" s="43">
        <v>10000000</v>
      </c>
      <c r="D4" s="63" t="s">
        <v>15</v>
      </c>
    </row>
    <row r="5" spans="2:4" ht="15" thickBot="1">
      <c r="B5" s="40" t="s">
        <v>13</v>
      </c>
      <c r="C5" s="43">
        <v>500000</v>
      </c>
      <c r="D5" s="63" t="s">
        <v>15</v>
      </c>
    </row>
    <row r="6" spans="2:4" ht="15" thickBot="1">
      <c r="B6" s="39" t="s">
        <v>2</v>
      </c>
      <c r="C6" s="43">
        <v>50000000</v>
      </c>
      <c r="D6" s="63" t="s">
        <v>15</v>
      </c>
    </row>
    <row r="7" spans="2:4" ht="15" thickBot="1">
      <c r="B7" s="41" t="s">
        <v>3</v>
      </c>
      <c r="C7" s="43">
        <v>300</v>
      </c>
      <c r="D7" s="63" t="s">
        <v>15</v>
      </c>
    </row>
    <row r="8" spans="2:4" ht="15.75" thickBot="1">
      <c r="B8" s="46" t="s">
        <v>4</v>
      </c>
      <c r="C8" s="47"/>
      <c r="D8" s="59">
        <f>C3</f>
        <v>59500300</v>
      </c>
    </row>
    <row r="9" spans="2:4" ht="15" thickBot="1">
      <c r="B9" s="39" t="s">
        <v>14</v>
      </c>
      <c r="C9" s="58">
        <v>1</v>
      </c>
      <c r="D9" s="63" t="s">
        <v>15</v>
      </c>
    </row>
    <row r="10" spans="2:4" ht="15" thickBot="1">
      <c r="B10" s="42" t="s">
        <v>5</v>
      </c>
      <c r="C10" s="44">
        <v>1</v>
      </c>
      <c r="D10" s="63" t="s">
        <v>15</v>
      </c>
    </row>
    <row r="11" spans="2:4" ht="15" thickBot="1">
      <c r="B11" s="51" t="s">
        <v>6</v>
      </c>
      <c r="C11" s="52">
        <v>40921</v>
      </c>
      <c r="D11" s="63" t="s">
        <v>15</v>
      </c>
    </row>
    <row r="12" spans="2:4" ht="15" thickBot="1">
      <c r="B12" s="53" t="s">
        <v>7</v>
      </c>
      <c r="C12" s="56">
        <f>C11+30</f>
        <v>40951</v>
      </c>
      <c r="D12" s="57"/>
    </row>
    <row r="13" spans="2:4" ht="15.75" thickBot="1">
      <c r="B13" s="54" t="s">
        <v>8</v>
      </c>
      <c r="C13" s="55"/>
      <c r="D13" s="64">
        <f>C11+D15</f>
        <v>40951</v>
      </c>
    </row>
    <row r="14" spans="2:4" ht="15.75" thickBot="1">
      <c r="B14" s="49" t="s">
        <v>9</v>
      </c>
      <c r="C14" s="50"/>
      <c r="D14" s="48">
        <f>PMT(C10,C9,-D8,,0)</f>
        <v>119000600</v>
      </c>
    </row>
    <row r="15" spans="2:4" s="1" customFormat="1" ht="15.75">
      <c r="B15" s="4"/>
      <c r="C15" s="4"/>
      <c r="D15" s="5">
        <v>30</v>
      </c>
    </row>
    <row r="16" spans="2:4" s="1" customFormat="1" ht="15">
      <c r="B16" s="2"/>
      <c r="C16" s="2"/>
      <c r="D16" s="2"/>
    </row>
    <row r="17" s="1" customFormat="1" ht="15">
      <c r="C17" s="2"/>
    </row>
    <row r="18" s="1" customFormat="1" ht="12.75">
      <c r="D18" s="3"/>
    </row>
    <row r="19" s="1" customFormat="1" ht="12.75"/>
    <row r="20" s="1" customFormat="1" ht="12.75"/>
  </sheetData>
  <sheetProtection password="DDD0" sheet="1" objects="1" scenarios="1"/>
  <mergeCells count="4">
    <mergeCell ref="B1:D1"/>
    <mergeCell ref="B8:C8"/>
    <mergeCell ref="B13:C13"/>
    <mergeCell ref="B14:C14"/>
  </mergeCells>
  <printOptions horizontalCentered="1"/>
  <pageMargins left="0.7874015748031497" right="0.7874015748031497" top="0.64" bottom="0.984251968503937" header="0.34" footer="0.5118110236220472"/>
  <pageSetup horizontalDpi="300" verticalDpi="300" orientation="landscape" paperSize="9" r:id="rId4"/>
  <headerFooter alignWithMargins="0">
    <oddHeader>&amp;C&amp;A</oddHeader>
    <oddFooter>&amp;L&amp;B Confidencial&amp;B&amp;C&amp;D&amp;RPágina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Mantovaninote</dc:creator>
  <cp:keywords/>
  <dc:description/>
  <cp:lastModifiedBy>Luiz Mantovani</cp:lastModifiedBy>
  <cp:lastPrinted>2007-07-04T03:02:33Z</cp:lastPrinted>
  <dcterms:created xsi:type="dcterms:W3CDTF">2007-07-04T00:42:30Z</dcterms:created>
  <dcterms:modified xsi:type="dcterms:W3CDTF">2012-01-13T20:56:24Z</dcterms:modified>
  <cp:category/>
  <cp:version/>
  <cp:contentType/>
  <cp:contentStatus/>
</cp:coreProperties>
</file>